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r.parkhomets\Desktop\Руслан\Ціни\2026-Філія\"/>
    </mc:Choice>
  </mc:AlternateContent>
  <xr:revisionPtr revIDLastSave="0" documentId="8_{1F8664D8-0EC4-4D1E-A266-648FBF83E0AF}" xr6:coauthVersionLast="47" xr6:coauthVersionMax="47" xr10:uidLastSave="{00000000-0000-0000-0000-000000000000}"/>
  <bookViews>
    <workbookView xWindow="-120" yWindow="-120" windowWidth="29040" windowHeight="15840" xr2:uid="{00000000-000D-0000-FFFF-FFFF00000000}"/>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1" l="1"/>
  <c r="F77" i="1"/>
  <c r="F76" i="1"/>
  <c r="F75" i="1"/>
  <c r="F73" i="1"/>
  <c r="F72" i="1"/>
  <c r="F71" i="1"/>
  <c r="F70" i="1"/>
  <c r="F67" i="1"/>
  <c r="F66" i="1"/>
  <c r="F64" i="1"/>
  <c r="F63" i="1"/>
  <c r="F62" i="1"/>
  <c r="F61" i="1"/>
  <c r="F58" i="1"/>
  <c r="F57" i="1"/>
  <c r="F55" i="1"/>
  <c r="F54" i="1"/>
  <c r="F53" i="1"/>
  <c r="F52" i="1"/>
  <c r="F49" i="1"/>
  <c r="F48" i="1"/>
  <c r="F46" i="1"/>
  <c r="F45" i="1"/>
  <c r="F44" i="1"/>
  <c r="F43" i="1"/>
  <c r="F40" i="1"/>
  <c r="F39" i="1"/>
  <c r="F38" i="1"/>
  <c r="F36" i="1"/>
  <c r="F35" i="1"/>
  <c r="F34" i="1"/>
  <c r="F33" i="1"/>
  <c r="F31" i="1"/>
  <c r="F30" i="1"/>
  <c r="F29" i="1"/>
  <c r="F28" i="1"/>
  <c r="F27" i="1"/>
  <c r="F26" i="1"/>
  <c r="F25" i="1"/>
  <c r="F23" i="1"/>
  <c r="F22" i="1"/>
  <c r="F21" i="1"/>
  <c r="F20" i="1"/>
  <c r="F19" i="1"/>
  <c r="F18" i="1"/>
  <c r="F17" i="1"/>
  <c r="F16" i="1"/>
  <c r="F15" i="1"/>
  <c r="F14" i="1"/>
  <c r="F13" i="1"/>
  <c r="F9" i="1"/>
  <c r="F10" i="1"/>
  <c r="F11" i="1"/>
  <c r="F8" i="1"/>
  <c r="G116" i="1" l="1"/>
  <c r="G115" i="1"/>
  <c r="G114" i="1"/>
  <c r="G113" i="1"/>
  <c r="G111" i="1"/>
  <c r="G110" i="1"/>
  <c r="G108" i="1"/>
  <c r="G107" i="1"/>
  <c r="G106" i="1"/>
  <c r="G105" i="1"/>
  <c r="G104" i="1"/>
  <c r="G103" i="1"/>
  <c r="G102" i="1"/>
  <c r="G101" i="1"/>
  <c r="G99" i="1"/>
  <c r="G98" i="1"/>
  <c r="G97" i="1"/>
  <c r="G96" i="1"/>
  <c r="G95" i="1"/>
  <c r="G94" i="1"/>
  <c r="G93" i="1"/>
  <c r="G92" i="1"/>
  <c r="G91" i="1"/>
  <c r="G90" i="1"/>
  <c r="G89" i="1"/>
  <c r="G88" i="1"/>
  <c r="G86" i="1"/>
  <c r="G85" i="1"/>
  <c r="G84" i="1"/>
  <c r="G83" i="1"/>
  <c r="G82" i="1"/>
  <c r="G81" i="1"/>
  <c r="G80" i="1"/>
</calcChain>
</file>

<file path=xl/sharedStrings.xml><?xml version="1.0" encoding="utf-8"?>
<sst xmlns="http://schemas.openxmlformats.org/spreadsheetml/2006/main" count="221" uniqueCount="113">
  <si>
    <t xml:space="preserve">ПРАЙС </t>
  </si>
  <si>
    <t>№п/п</t>
  </si>
  <si>
    <t>Вид послуги</t>
  </si>
  <si>
    <t>Тип (назва)  послуги</t>
  </si>
  <si>
    <t>Одиниця виміру</t>
  </si>
  <si>
    <t xml:space="preserve">Вартість послуги  без ПДВ </t>
  </si>
  <si>
    <t xml:space="preserve">Вартість послуги  з ПДВ </t>
  </si>
  <si>
    <t>Надання інформації щодо величини технічної потужності та вільної потужності для забезпечення нових приєднань (резерву потужності) в певній точці/ділянці ГРМ</t>
  </si>
  <si>
    <t>1.1 Гідравлічний розрахунок для надання інформації щодо величини потужності на ділянці ГРМ</t>
  </si>
  <si>
    <t>ділянка ГРМ до 50 споживачів</t>
  </si>
  <si>
    <t xml:space="preserve">1 розрахунок </t>
  </si>
  <si>
    <t>ділянка ГРМ від 51 до 200 споживачів</t>
  </si>
  <si>
    <t>ділянка ГРМ від 201 до 500 споживачів</t>
  </si>
  <si>
    <t>ділянка ГРМ від 501 та більше споживачів</t>
  </si>
  <si>
    <t>Надання вихідних даних (документів), які необхідня для проведення гідравлічного розрахунку на запит (звернення) замовника</t>
  </si>
  <si>
    <t>2.1 Надання вихідних даних (документів), які необхідні для проведення гідравлічного розрахунку на запит (звернення) замовника</t>
  </si>
  <si>
    <t>Розробка Технічних умов (ТУ) приєднання до газорозподільної системи</t>
  </si>
  <si>
    <t>3.1 Розробка технічних умов приєднання до газорозподільної системи на газифікацію об’єкта з обсягом споживання більше 16 м³/год</t>
  </si>
  <si>
    <t>1 послуга</t>
  </si>
  <si>
    <t>3.2 Розробка технічних умов приєднання до газорозподільної системи на газифікацію об’єкта з обсягом споживання до 16 м³/год (окрім індивідуальних житлових будинків, квартир)</t>
  </si>
  <si>
    <t>3.3 Розробка технічних умов приєднання до газорозподільної системи на газифікацію індивідуальних житлових будинків або квартир з обсягом споживання до 16 м³/год.:</t>
  </si>
  <si>
    <t>Розробка Технічних умов (ТУ) на реконструкцію систем газопостачання (не приєднання до ГРМ)</t>
  </si>
  <si>
    <t>4.1 Розробка технічних умов на реконструкцію систем газопостачання об’єкта з обсягом споживання більше 16 м³/год</t>
  </si>
  <si>
    <t>4.2 Розробка технічних умов на реконструкцію систем газопостачання об’єкта з обсягом споживання до 16 м³/год (окрім індивідуальних житлових будинків, квартир)</t>
  </si>
  <si>
    <t>4.3 Розробка технічних умов на реконструкцію систем газопостачання індивідуальних житлових будинків або квартир з обсягом споживання до 16 м³/год</t>
  </si>
  <si>
    <t>4.4 Розробка технічних умов на реконструкцію газопроводу та/або споруд на ньому</t>
  </si>
  <si>
    <t>Надання проекту договору про приєднання</t>
  </si>
  <si>
    <t>Погодження у випадках, передбачених Кодексом газорозподільних систем або Кодексом газотранспортної системи, проектної  документації на відповідність виданим технічним умовам та чинним нормативно-правовим актам</t>
  </si>
  <si>
    <t>5.1. На газифікацію або реконструкцію системи газопостачання об'єкта з обсягом споживання більше 16 м³/год.</t>
  </si>
  <si>
    <t>1 проект</t>
  </si>
  <si>
    <t>5.2. На газифікацію або реконструкцію системи газопостачання об'єкта з обсягом споживання до 16 м³/год. (окрім індивідуальних житлових будинків,квартир)</t>
  </si>
  <si>
    <t xml:space="preserve">5.3. На газифікацію або реконструкцію системи газопостачання індивідуальних житлових будинків або квартир з обсягом споживання до 16 м³/год. </t>
  </si>
  <si>
    <t xml:space="preserve">5.4. На реконструкцію газопроводу та/або споруд на ньому  </t>
  </si>
  <si>
    <t>Прийняття в експлуатацію вузла обліку газу / побутового лічильника газу як комерційного, в тому числі перевірка на відповідність системи газопостачання проектній документації</t>
  </si>
  <si>
    <t>6.1 При газифікації або реконструкції системи газопостачання об'єкта з обсягом споживання більше 16 м³/год.</t>
  </si>
  <si>
    <t>1 вузол обліку газу</t>
  </si>
  <si>
    <t>6.2 При газифікації або реконструкції системи газопостачання об'єкта з обсягом споживання до 16 м³/год. (окрім індивідуальних житлових будинків, квартир)</t>
  </si>
  <si>
    <t xml:space="preserve">6.3 При газифікації або реконструкції системи газопостачання індивідуальних житлових будинків або квартир з обсягом споживання до 16 м³/год. </t>
  </si>
  <si>
    <t xml:space="preserve">Пуск газу </t>
  </si>
  <si>
    <t>7.1 Пуск газу в газове обладнання багатоквартирного житлового буднку, із кількістю приладів на стояку:</t>
  </si>
  <si>
    <t>до 5</t>
  </si>
  <si>
    <t>1 стояк</t>
  </si>
  <si>
    <t>6-10</t>
  </si>
  <si>
    <t>11-15</t>
  </si>
  <si>
    <t>більше 15</t>
  </si>
  <si>
    <t>7.2 Пуск газу в окрему квартиру житлового будинку</t>
  </si>
  <si>
    <t>на один газовий прилад</t>
  </si>
  <si>
    <t>1 пуск</t>
  </si>
  <si>
    <t>на кожен наступний газовий прилад</t>
  </si>
  <si>
    <t>7.3 Пуск газу на об'єкт непобутового призначення</t>
  </si>
  <si>
    <t xml:space="preserve">Припинення (обмеження) розподілу природного газу </t>
  </si>
  <si>
    <t>8.1 Припинення (обмеження) розподілу природного газу (надземне виконання)</t>
  </si>
  <si>
    <t>8.1.1 Відключення шляхом закриття крана із встановленням заглушки або блінди та пломбуванням</t>
  </si>
  <si>
    <t>Д до Ду 50мм</t>
  </si>
  <si>
    <t>1 відключення</t>
  </si>
  <si>
    <t>Д від Ду 65 до Ду 100 мм включно</t>
  </si>
  <si>
    <t>Д від Ду 125 до Ду 300 мм включно</t>
  </si>
  <si>
    <t>Д більше Ду 350 мм</t>
  </si>
  <si>
    <t>8.1.2 Відключення шляхом закриття крана із встановленням пломби</t>
  </si>
  <si>
    <t>Д до Ду 50 мм</t>
  </si>
  <si>
    <t>Д від Ду 65 мм і більше</t>
  </si>
  <si>
    <t>8.2 Припинення (обмеження) розподілу природного газу (підземне виконання)</t>
  </si>
  <si>
    <t xml:space="preserve">8.2.1 Відключення шляхом закриття крана із встановленням заглушки або блінди та пломбуванням в газовому колодязі  </t>
  </si>
  <si>
    <t>8.2.2 Відключення шляхом закриття коверного крана із встановленням пломби</t>
  </si>
  <si>
    <t>Відновлення  розподілу  природного газу</t>
  </si>
  <si>
    <t>9.1 Відновлення розподілу природного газу (надземне виконання)</t>
  </si>
  <si>
    <t>9.1.1 Підключення шляхом відкриття крану із зняттям заглушки або блінди та пломби</t>
  </si>
  <si>
    <t>1 підключення</t>
  </si>
  <si>
    <t>9.1.2 Підключення шляхом відкриття крана із зняттям пломби</t>
  </si>
  <si>
    <t>9.2 Відновлення розподілу природного газу (підземне виконання)</t>
  </si>
  <si>
    <t xml:space="preserve">9.2.1 Підключення шляхом відкриття крана із зняттям заглушки або блінди та пломби в газовому колодязі  </t>
  </si>
  <si>
    <t xml:space="preserve">9.2.2 Підключення шляхом відкриття крана із зняттям пломби в ковері </t>
  </si>
  <si>
    <t>Оформлення та нагляд за роботами в охоронній зоні газорозподільних мереж</t>
  </si>
  <si>
    <t>Оформлення та нагляд за роботами в охоронній зоні газорозподільних мереж (первинний виїзд)</t>
  </si>
  <si>
    <t>1 об'ект/
1 виїзд</t>
  </si>
  <si>
    <t>Оформлення та нагляд за роботами в охоронній зоні газорозподільних мереж (повторний виїзд)</t>
  </si>
  <si>
    <t>Підключення газових мереж зовнішнього газопостачання в місці забезпечення потужності</t>
  </si>
  <si>
    <t>11.1 Врізка штуцером під газом у діючі мережі низького тиску діаметром від 25 мм до 100 мм</t>
  </si>
  <si>
    <t xml:space="preserve"> діаметром до 25 мм </t>
  </si>
  <si>
    <t>1 врізка</t>
  </si>
  <si>
    <t>діаметром до 32мм</t>
  </si>
  <si>
    <t>діаметром до 40 мм</t>
  </si>
  <si>
    <t>діаметром до 50 мм</t>
  </si>
  <si>
    <t>діаметром до 70 мм</t>
  </si>
  <si>
    <t>діаметром до 80 мм</t>
  </si>
  <si>
    <t>діаметром до 100 мм</t>
  </si>
  <si>
    <t xml:space="preserve">11.2 Врізка штуцером у діючі мережі низького тиску під газом зі зниженням тиску діаметром від  50 мм до  700 мм </t>
  </si>
  <si>
    <t>діаметром  80 мм</t>
  </si>
  <si>
    <t>діаметром  100 мм</t>
  </si>
  <si>
    <t>діаметром  125 мм</t>
  </si>
  <si>
    <t>діаметром  150 мм</t>
  </si>
  <si>
    <t>діаметром  200 мм</t>
  </si>
  <si>
    <t xml:space="preserve">діаметром до 250 мм </t>
  </si>
  <si>
    <t>діаметром  300 мм</t>
  </si>
  <si>
    <t>діаметром  400 мм</t>
  </si>
  <si>
    <t>діаметром  500 мм</t>
  </si>
  <si>
    <t>діаметром  600 мм</t>
  </si>
  <si>
    <t>діаметром до 700 мм</t>
  </si>
  <si>
    <t xml:space="preserve">11.3 Врізка муфтою у діючі мережі низького тиску під газом зі зниженням тиску діаметром від 50 мм до  700 мм </t>
  </si>
  <si>
    <t xml:space="preserve">діаметром до  75 мм </t>
  </si>
  <si>
    <t>діаметром  250 мм</t>
  </si>
  <si>
    <t>діаметром  700 мм</t>
  </si>
  <si>
    <t>11.4 Врізка (встановлення) поліетиленових трійників діаметром  від 32 мм до 160 мм</t>
  </si>
  <si>
    <t>діаметром  до 110 мм</t>
  </si>
  <si>
    <t>діаметром  до 160 мм</t>
  </si>
  <si>
    <t>Підключення до газотранспортної або газорозподільної системи газових мереж внутрішнього газопостачання замовника в точці приєднання</t>
  </si>
  <si>
    <t>12.1 Врізка  у  діючі внутрішні мережі  діаметром від 25 мм до 100 мм</t>
  </si>
  <si>
    <t>діаметром до 32 мм</t>
  </si>
  <si>
    <t>діаметром до 38 мм</t>
  </si>
  <si>
    <t>Кінцеву вартість робіт визначає виконавець робіт після приїзду, огляду, перевірки, визначення необхідного переліку робіт та матеріалів.</t>
  </si>
  <si>
    <r>
      <rPr>
        <b/>
        <sz val="16"/>
        <color theme="1"/>
        <rFont val="Times New Roman"/>
        <family val="1"/>
        <charset val="204"/>
      </rPr>
      <t xml:space="preserve">Примітка: </t>
    </r>
    <r>
      <rPr>
        <i/>
        <sz val="16"/>
        <color theme="1"/>
        <rFont val="Times New Roman"/>
        <family val="1"/>
        <charset val="204"/>
      </rPr>
      <t>Додатково враховуються  транспортні витрати та вартість матеріалів, вартість машин та механізмів необхідних для виконання даних робіт. Інші види робіт, що не увійшли до визначеного переліку, розраховуються окремо на підставі індивідуальних калькуляцій та кошторисів, відповідно до технології виконання.</t>
    </r>
  </si>
  <si>
    <r>
      <t xml:space="preserve">на окремі платні послуги  по Рівненській </t>
    </r>
    <r>
      <rPr>
        <b/>
        <sz val="18"/>
        <rFont val="Times New Roman"/>
        <family val="1"/>
        <charset val="204"/>
      </rPr>
      <t>філії ТОВ "ГАЗОРОЗПОДІЛЬНІ МЕРЕЖІ УКРАЇНИ"</t>
    </r>
  </si>
  <si>
    <r>
      <t>Вводиться в дію з</t>
    </r>
    <r>
      <rPr>
        <b/>
        <u/>
        <sz val="16"/>
        <color rgb="FFFF0000"/>
        <rFont val="Times New Roman"/>
        <family val="1"/>
        <charset val="204"/>
      </rPr>
      <t xml:space="preserve"> 04.05.2026</t>
    </r>
    <r>
      <rPr>
        <b/>
        <u/>
        <sz val="16"/>
        <rFont val="Times New Roman"/>
        <family val="1"/>
        <charset val="204"/>
      </rPr>
      <t xml:space="preserve"> р.</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</si>
</sst>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Aptos Narrow"/>
      <family val="2"/>
      <charset val="204"/>
      <scheme val="minor"/>
    </font>
    <font>
      <b/>
      <sz val="18"/>
      <name val="Times New Roman"/>
      <family val="1"/>
      <charset val="204"/>
    </font>
    <font>
      <b/>
      <sz val="16"/>
      <name val="Times New Roman"/>
      <family val="1"/>
      <charset val="204"/>
    </font>
    <font>
      <sz val="10"/>
      <name val="Times New Roman"/>
      <family val="1"/>
      <charset val="204"/>
    </font>
    <font>
      <b/>
      <u/>
      <sz val="16"/>
      <name val="Times New Roman"/>
      <family val="1"/>
      <charset val="204"/>
    </font>
    <font>
      <sz val="15"/>
      <name val="Times New Roman"/>
      <family val="1"/>
      <charset val="204"/>
    </font>
    <font>
      <b/>
      <sz val="15"/>
      <name val="Times New Roman"/>
      <family val="1"/>
      <charset val="204"/>
    </font>
    <font>
      <b/>
      <sz val="12"/>
      <name val="Times New Roman"/>
      <family val="1"/>
      <charset val="204"/>
    </font>
    <font>
      <sz val="18"/>
      <name val="Times New Roman"/>
      <family val="1"/>
      <charset val="204"/>
    </font>
    <font>
      <sz val="18"/>
      <color indexed="8"/>
      <name val="Times New Roman"/>
      <family val="1"/>
      <charset val="204"/>
    </font>
    <font>
      <i/>
      <sz val="18"/>
      <name val="Times New Roman"/>
      <family val="1"/>
      <charset val="204"/>
    </font>
    <font>
      <b/>
      <sz val="16"/>
      <color indexed="8"/>
      <name val="Times New Roman"/>
      <family val="1"/>
      <charset val="204"/>
    </font>
    <font>
      <sz val="10"/>
      <name val="Arial Cyr"/>
      <family val="2"/>
      <charset val="204"/>
    </font>
    <font>
      <b/>
      <u/>
      <sz val="16"/>
      <color rgb="FFFF0000"/>
      <name val="Times New Roman"/>
      <family val="1"/>
      <charset val="204"/>
    </font>
    <font>
      <i/>
      <sz val="16"/>
      <name val="Times New Roman"/>
      <family val="1"/>
      <charset val="204"/>
    </font>
    <font>
      <i/>
      <sz val="16"/>
      <color theme="1"/>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2" fillId="0" borderId="0"/>
  </cellStyleXfs>
  <cellXfs count="67">
    <xf numFmtId="0" fontId="0" fillId="0" borderId="0" xfId="0"/>
    <xf numFmtId="0" fontId="0" fillId="2" borderId="0" xfId="0" applyFill="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xf numFmtId="0" fontId="5" fillId="2" borderId="0" xfId="0" applyFont="1" applyFill="1" applyAlignment="1">
      <alignment wrapText="1"/>
    </xf>
    <xf numFmtId="0" fontId="0" fillId="2" borderId="0" xfId="0" applyFill="1" applyAlignment="1">
      <alignment vertical="center"/>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2"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 fontId="8" fillId="2" borderId="1" xfId="0" applyNumberFormat="1" applyFont="1" applyFill="1" applyBorder="1" applyAlignment="1">
      <alignment horizontal="left" vertical="center" wrapText="1"/>
    </xf>
    <xf numFmtId="1" fontId="8" fillId="2" borderId="1" xfId="0" applyNumberFormat="1" applyFont="1" applyFill="1" applyBorder="1" applyAlignment="1">
      <alignment horizontal="center" vertical="center" wrapText="1"/>
    </xf>
    <xf numFmtId="1" fontId="8" fillId="3" borderId="1" xfId="0" applyNumberFormat="1" applyFont="1" applyFill="1" applyBorder="1" applyAlignment="1">
      <alignment vertical="center" wrapText="1"/>
    </xf>
    <xf numFmtId="1" fontId="1" fillId="3" borderId="1" xfId="0" applyNumberFormat="1" applyFont="1" applyFill="1" applyBorder="1" applyAlignment="1">
      <alignment wrapText="1"/>
    </xf>
    <xf numFmtId="1"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vertical="center" wrapText="1"/>
    </xf>
    <xf numFmtId="49" fontId="8" fillId="3" borderId="1" xfId="0" applyNumberFormat="1" applyFont="1" applyFill="1" applyBorder="1" applyAlignment="1">
      <alignment horizontal="center" wrapText="1"/>
    </xf>
    <xf numFmtId="0" fontId="9" fillId="3" borderId="1" xfId="0" applyFont="1" applyFill="1" applyBorder="1" applyAlignment="1">
      <alignment horizontal="center" vertical="center"/>
    </xf>
    <xf numFmtId="49" fontId="10" fillId="3" borderId="1" xfId="0" applyNumberFormat="1" applyFont="1" applyFill="1" applyBorder="1" applyAlignment="1">
      <alignment vertical="center" wrapText="1"/>
    </xf>
    <xf numFmtId="4" fontId="9"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10" fillId="3" borderId="1" xfId="0" applyFont="1" applyFill="1" applyBorder="1" applyAlignment="1">
      <alignment vertical="center" wrapText="1"/>
    </xf>
    <xf numFmtId="2" fontId="8" fillId="3" borderId="1" xfId="0" applyNumberFormat="1" applyFont="1" applyFill="1" applyBorder="1" applyAlignment="1">
      <alignment horizontal="center" vertical="center" wrapText="1"/>
    </xf>
    <xf numFmtId="49" fontId="8"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center" vertical="center" wrapText="1"/>
    </xf>
    <xf numFmtId="49" fontId="1" fillId="3" borderId="1" xfId="0" applyNumberFormat="1" applyFont="1" applyFill="1" applyBorder="1" applyAlignment="1">
      <alignment vertical="center" wrapText="1"/>
    </xf>
    <xf numFmtId="2" fontId="9" fillId="3" borderId="1" xfId="0" applyNumberFormat="1" applyFont="1" applyFill="1" applyBorder="1" applyAlignment="1">
      <alignment horizontal="center" vertical="center"/>
    </xf>
    <xf numFmtId="0" fontId="8" fillId="3" borderId="1" xfId="0" applyFont="1" applyFill="1" applyBorder="1" applyAlignment="1">
      <alignmen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2" fontId="6" fillId="2" borderId="6" xfId="0" applyNumberFormat="1" applyFont="1" applyFill="1" applyBorder="1" applyAlignment="1">
      <alignment horizontal="center" vertical="center" wrapText="1"/>
    </xf>
    <xf numFmtId="164" fontId="8" fillId="2" borderId="6"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9" fillId="3" borderId="6" xfId="0" applyFont="1" applyFill="1" applyBorder="1" applyAlignment="1">
      <alignment horizontal="center" vertical="center"/>
    </xf>
    <xf numFmtId="2" fontId="9" fillId="3" borderId="6" xfId="0" applyNumberFormat="1" applyFont="1" applyFill="1" applyBorder="1" applyAlignment="1">
      <alignment horizontal="center" vertical="center"/>
    </xf>
    <xf numFmtId="0" fontId="8" fillId="3" borderId="8" xfId="0" applyFont="1" applyFill="1" applyBorder="1" applyAlignment="1">
      <alignment vertical="center"/>
    </xf>
    <xf numFmtId="49" fontId="8" fillId="3" borderId="8" xfId="0" applyNumberFormat="1" applyFont="1" applyFill="1" applyBorder="1" applyAlignment="1">
      <alignment horizontal="center" vertical="center" wrapText="1"/>
    </xf>
    <xf numFmtId="164" fontId="8" fillId="2" borderId="8" xfId="0" applyNumberFormat="1" applyFont="1" applyFill="1" applyBorder="1" applyAlignment="1">
      <alignment horizontal="center" vertical="center"/>
    </xf>
    <xf numFmtId="164" fontId="8" fillId="2" borderId="9" xfId="0" applyNumberFormat="1" applyFont="1" applyFill="1" applyBorder="1" applyAlignment="1">
      <alignment horizontal="center" vertical="center"/>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2" fontId="8" fillId="3" borderId="1" xfId="0" applyNumberFormat="1" applyFont="1" applyFill="1" applyBorder="1" applyAlignment="1">
      <alignment horizontal="center" vertical="center" wrapText="1"/>
    </xf>
    <xf numFmtId="2" fontId="8" fillId="3" borderId="6"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14" fillId="0" borderId="0" xfId="0" applyFont="1" applyAlignment="1">
      <alignment horizontal="left" vertical="center" wrapText="1"/>
    </xf>
    <xf numFmtId="2" fontId="9" fillId="3" borderId="1" xfId="0" applyNumberFormat="1" applyFont="1" applyFill="1" applyBorder="1" applyAlignment="1">
      <alignment horizontal="center" vertical="center"/>
    </xf>
    <xf numFmtId="2" fontId="9" fillId="3" borderId="6"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 fillId="2" borderId="0" xfId="0" applyFont="1" applyFill="1" applyAlignment="1">
      <alignment horizontal="center" vertical="center" wrapText="1"/>
    </xf>
    <xf numFmtId="0" fontId="4" fillId="2" borderId="0" xfId="0" applyFont="1" applyFill="1" applyAlignment="1">
      <alignment horizontal="right" vertical="center" wrapText="1"/>
    </xf>
    <xf numFmtId="0" fontId="2" fillId="2" borderId="0" xfId="0" applyFont="1" applyFill="1" applyAlignment="1">
      <alignment horizontal="right" vertical="center" wrapText="1"/>
    </xf>
  </cellXfs>
  <cellStyles count="2">
    <cellStyle name="Excel Bu" xfId="1" xr:uid="{00000000-0005-0000-0000-000000000000}"/>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0"/>
  <sheetViews>
    <sheetView tabSelected="1" zoomScale="60" zoomScaleNormal="60" workbookViewId="0">
      <selection activeCell="J78" sqref="J78"/>
    </sheetView>
  </sheetViews>
  <sheetFormatPr defaultRowHeight="15" x14ac:dyDescent="0.25"/>
  <cols>
    <col min="3" max="3" width="49.5703125" customWidth="1"/>
    <col min="4" max="4" width="46" customWidth="1"/>
    <col min="5" max="5" width="32.28515625" customWidth="1"/>
    <col min="6" max="6" width="24.140625" customWidth="1"/>
    <col min="7" max="7" width="24.28515625" customWidth="1"/>
  </cols>
  <sheetData>
    <row r="2" spans="1:7" ht="22.5" x14ac:dyDescent="0.25">
      <c r="A2" s="1"/>
      <c r="B2" s="64" t="s">
        <v>0</v>
      </c>
      <c r="C2" s="64"/>
      <c r="D2" s="64"/>
      <c r="E2" s="64"/>
      <c r="F2" s="64"/>
      <c r="G2" s="64"/>
    </row>
    <row r="3" spans="1:7" ht="22.5" x14ac:dyDescent="0.25">
      <c r="A3" s="1"/>
      <c r="B3" s="64" t="s">
        <v>111</v>
      </c>
      <c r="C3" s="64"/>
      <c r="D3" s="64"/>
      <c r="E3" s="64"/>
      <c r="F3" s="64"/>
      <c r="G3" s="64"/>
    </row>
    <row r="4" spans="1:7" ht="22.5" x14ac:dyDescent="0.25">
      <c r="A4" s="1"/>
      <c r="B4" s="3"/>
      <c r="C4" s="3"/>
      <c r="D4" s="2"/>
      <c r="E4" s="2"/>
      <c r="F4" s="4"/>
      <c r="G4" s="4"/>
    </row>
    <row r="5" spans="1:7" ht="21" thickBot="1" x14ac:dyDescent="0.3">
      <c r="A5" s="1"/>
      <c r="B5" s="3"/>
      <c r="C5" s="3"/>
      <c r="D5" s="65" t="s">
        <v>112</v>
      </c>
      <c r="E5" s="66"/>
      <c r="F5" s="66"/>
      <c r="G5" s="66"/>
    </row>
    <row r="6" spans="1:7" ht="67.5" x14ac:dyDescent="0.3">
      <c r="A6" s="5"/>
      <c r="B6" s="33" t="s">
        <v>1</v>
      </c>
      <c r="C6" s="34" t="s">
        <v>2</v>
      </c>
      <c r="D6" s="34" t="s">
        <v>3</v>
      </c>
      <c r="E6" s="35" t="s">
        <v>4</v>
      </c>
      <c r="F6" s="36" t="s">
        <v>5</v>
      </c>
      <c r="G6" s="37" t="s">
        <v>6</v>
      </c>
    </row>
    <row r="7" spans="1:7" ht="78" x14ac:dyDescent="0.3">
      <c r="A7" s="5"/>
      <c r="B7" s="60">
        <v>1</v>
      </c>
      <c r="C7" s="52" t="s">
        <v>7</v>
      </c>
      <c r="D7" s="9" t="s">
        <v>8</v>
      </c>
      <c r="E7" s="10"/>
      <c r="F7" s="10"/>
      <c r="G7" s="38"/>
    </row>
    <row r="8" spans="1:7" ht="23.25" x14ac:dyDescent="0.3">
      <c r="A8" s="5"/>
      <c r="B8" s="60"/>
      <c r="C8" s="52"/>
      <c r="D8" s="9" t="s">
        <v>9</v>
      </c>
      <c r="E8" s="11" t="s">
        <v>10</v>
      </c>
      <c r="F8" s="12">
        <f>ROUND(G8/1.2,2)</f>
        <v>4535.83</v>
      </c>
      <c r="G8" s="39">
        <v>5443</v>
      </c>
    </row>
    <row r="9" spans="1:7" ht="39" x14ac:dyDescent="0.3">
      <c r="A9" s="5"/>
      <c r="B9" s="60"/>
      <c r="C9" s="52"/>
      <c r="D9" s="9" t="s">
        <v>11</v>
      </c>
      <c r="E9" s="11" t="s">
        <v>10</v>
      </c>
      <c r="F9" s="12">
        <f t="shared" ref="F9:F40" si="0">ROUND(G9/1.2,2)</f>
        <v>11390</v>
      </c>
      <c r="G9" s="39">
        <v>13668</v>
      </c>
    </row>
    <row r="10" spans="1:7" ht="39" x14ac:dyDescent="0.3">
      <c r="A10" s="5"/>
      <c r="B10" s="60"/>
      <c r="C10" s="52"/>
      <c r="D10" s="9" t="s">
        <v>12</v>
      </c>
      <c r="E10" s="11" t="s">
        <v>10</v>
      </c>
      <c r="F10" s="12">
        <f t="shared" si="0"/>
        <v>25559.17</v>
      </c>
      <c r="G10" s="39">
        <v>30671</v>
      </c>
    </row>
    <row r="11" spans="1:7" ht="39" x14ac:dyDescent="0.3">
      <c r="A11" s="5"/>
      <c r="B11" s="60"/>
      <c r="C11" s="52"/>
      <c r="D11" s="9" t="s">
        <v>13</v>
      </c>
      <c r="E11" s="11" t="s">
        <v>10</v>
      </c>
      <c r="F11" s="12">
        <f t="shared" si="0"/>
        <v>41146.67</v>
      </c>
      <c r="G11" s="39">
        <v>49376</v>
      </c>
    </row>
    <row r="12" spans="1:7" ht="97.5" x14ac:dyDescent="0.3">
      <c r="A12" s="5"/>
      <c r="B12" s="60">
        <v>2</v>
      </c>
      <c r="C12" s="52" t="s">
        <v>14</v>
      </c>
      <c r="D12" s="9" t="s">
        <v>15</v>
      </c>
      <c r="E12" s="7"/>
      <c r="F12" s="10"/>
      <c r="G12" s="38"/>
    </row>
    <row r="13" spans="1:7" ht="23.25" x14ac:dyDescent="0.3">
      <c r="A13" s="5"/>
      <c r="B13" s="60"/>
      <c r="C13" s="52"/>
      <c r="D13" s="9" t="s">
        <v>9</v>
      </c>
      <c r="E13" s="11" t="s">
        <v>10</v>
      </c>
      <c r="F13" s="12">
        <f t="shared" si="0"/>
        <v>5350</v>
      </c>
      <c r="G13" s="39">
        <v>6420</v>
      </c>
    </row>
    <row r="14" spans="1:7" ht="39" x14ac:dyDescent="0.3">
      <c r="A14" s="5"/>
      <c r="B14" s="60"/>
      <c r="C14" s="52"/>
      <c r="D14" s="9" t="s">
        <v>11</v>
      </c>
      <c r="E14" s="11" t="s">
        <v>10</v>
      </c>
      <c r="F14" s="12">
        <f t="shared" si="0"/>
        <v>13125.83</v>
      </c>
      <c r="G14" s="39">
        <v>15751</v>
      </c>
    </row>
    <row r="15" spans="1:7" ht="39" x14ac:dyDescent="0.3">
      <c r="A15" s="5"/>
      <c r="B15" s="60"/>
      <c r="C15" s="52"/>
      <c r="D15" s="9" t="s">
        <v>12</v>
      </c>
      <c r="E15" s="11" t="s">
        <v>10</v>
      </c>
      <c r="F15" s="12">
        <f t="shared" si="0"/>
        <v>27949.17</v>
      </c>
      <c r="G15" s="39">
        <v>33539</v>
      </c>
    </row>
    <row r="16" spans="1:7" ht="39" x14ac:dyDescent="0.3">
      <c r="A16" s="5"/>
      <c r="B16" s="60"/>
      <c r="C16" s="52"/>
      <c r="D16" s="9" t="s">
        <v>13</v>
      </c>
      <c r="E16" s="11" t="s">
        <v>10</v>
      </c>
      <c r="F16" s="12">
        <f t="shared" si="0"/>
        <v>46255.83</v>
      </c>
      <c r="G16" s="39">
        <v>55507</v>
      </c>
    </row>
    <row r="17" spans="1:7" ht="127.15" customHeight="1" x14ac:dyDescent="0.25">
      <c r="A17" s="1"/>
      <c r="B17" s="51">
        <v>3</v>
      </c>
      <c r="C17" s="52" t="s">
        <v>16</v>
      </c>
      <c r="D17" s="13" t="s">
        <v>17</v>
      </c>
      <c r="E17" s="14" t="s">
        <v>18</v>
      </c>
      <c r="F17" s="12">
        <f t="shared" si="0"/>
        <v>3650.83</v>
      </c>
      <c r="G17" s="39">
        <v>4381</v>
      </c>
    </row>
    <row r="18" spans="1:7" ht="147.6" customHeight="1" x14ac:dyDescent="0.25">
      <c r="A18" s="1"/>
      <c r="B18" s="51"/>
      <c r="C18" s="52"/>
      <c r="D18" s="15" t="s">
        <v>19</v>
      </c>
      <c r="E18" s="14" t="s">
        <v>18</v>
      </c>
      <c r="F18" s="12">
        <f t="shared" si="0"/>
        <v>3117.5</v>
      </c>
      <c r="G18" s="39">
        <v>3741</v>
      </c>
    </row>
    <row r="19" spans="1:7" ht="148.15" customHeight="1" x14ac:dyDescent="0.25">
      <c r="A19" s="1"/>
      <c r="B19" s="51"/>
      <c r="C19" s="52"/>
      <c r="D19" s="15" t="s">
        <v>20</v>
      </c>
      <c r="E19" s="14" t="s">
        <v>18</v>
      </c>
      <c r="F19" s="12">
        <f t="shared" si="0"/>
        <v>3212.5</v>
      </c>
      <c r="G19" s="39">
        <v>3855</v>
      </c>
    </row>
    <row r="20" spans="1:7" ht="127.15" customHeight="1" x14ac:dyDescent="0.25">
      <c r="A20" s="1"/>
      <c r="B20" s="51">
        <v>4</v>
      </c>
      <c r="C20" s="52" t="s">
        <v>21</v>
      </c>
      <c r="D20" s="15" t="s">
        <v>22</v>
      </c>
      <c r="E20" s="14" t="s">
        <v>18</v>
      </c>
      <c r="F20" s="12">
        <f t="shared" si="0"/>
        <v>2871.67</v>
      </c>
      <c r="G20" s="39">
        <v>3446</v>
      </c>
    </row>
    <row r="21" spans="1:7" ht="151.15" customHeight="1" x14ac:dyDescent="0.25">
      <c r="A21" s="1"/>
      <c r="B21" s="51"/>
      <c r="C21" s="52"/>
      <c r="D21" s="15" t="s">
        <v>23</v>
      </c>
      <c r="E21" s="14" t="s">
        <v>18</v>
      </c>
      <c r="F21" s="12">
        <f t="shared" si="0"/>
        <v>2614.17</v>
      </c>
      <c r="G21" s="39">
        <v>3137</v>
      </c>
    </row>
    <row r="22" spans="1:7" ht="150" customHeight="1" x14ac:dyDescent="0.25">
      <c r="A22" s="1"/>
      <c r="B22" s="51"/>
      <c r="C22" s="52"/>
      <c r="D22" s="15" t="s">
        <v>24</v>
      </c>
      <c r="E22" s="14" t="s">
        <v>18</v>
      </c>
      <c r="F22" s="12">
        <f t="shared" si="0"/>
        <v>2512.5</v>
      </c>
      <c r="G22" s="39">
        <v>3015</v>
      </c>
    </row>
    <row r="23" spans="1:7" ht="93" x14ac:dyDescent="0.25">
      <c r="A23" s="1"/>
      <c r="B23" s="51"/>
      <c r="C23" s="52"/>
      <c r="D23" s="15" t="s">
        <v>25</v>
      </c>
      <c r="E23" s="14" t="s">
        <v>18</v>
      </c>
      <c r="F23" s="12">
        <f t="shared" si="0"/>
        <v>2549.17</v>
      </c>
      <c r="G23" s="39">
        <v>3059</v>
      </c>
    </row>
    <row r="24" spans="1:7" ht="53.45" customHeight="1" x14ac:dyDescent="0.3">
      <c r="A24" s="1"/>
      <c r="B24" s="40">
        <v>3</v>
      </c>
      <c r="C24" s="8" t="s">
        <v>26</v>
      </c>
      <c r="D24" s="16"/>
      <c r="E24" s="17"/>
      <c r="F24" s="47">
        <v>0</v>
      </c>
      <c r="G24" s="48">
        <v>0</v>
      </c>
    </row>
    <row r="25" spans="1:7" ht="116.25" x14ac:dyDescent="0.25">
      <c r="A25" s="1"/>
      <c r="B25" s="51">
        <v>5</v>
      </c>
      <c r="C25" s="52" t="s">
        <v>27</v>
      </c>
      <c r="D25" s="15" t="s">
        <v>28</v>
      </c>
      <c r="E25" s="17" t="s">
        <v>29</v>
      </c>
      <c r="F25" s="12">
        <f t="shared" si="0"/>
        <v>1542.5</v>
      </c>
      <c r="G25" s="39">
        <v>1851</v>
      </c>
    </row>
    <row r="26" spans="1:7" ht="145.9" customHeight="1" x14ac:dyDescent="0.25">
      <c r="A26" s="1"/>
      <c r="B26" s="51"/>
      <c r="C26" s="52"/>
      <c r="D26" s="15" t="s">
        <v>30</v>
      </c>
      <c r="E26" s="17" t="s">
        <v>29</v>
      </c>
      <c r="F26" s="12">
        <f t="shared" si="0"/>
        <v>1165.83</v>
      </c>
      <c r="G26" s="39">
        <v>1399</v>
      </c>
    </row>
    <row r="27" spans="1:7" ht="144.6" customHeight="1" x14ac:dyDescent="0.25">
      <c r="A27" s="1"/>
      <c r="B27" s="51"/>
      <c r="C27" s="52"/>
      <c r="D27" s="15" t="s">
        <v>31</v>
      </c>
      <c r="E27" s="17" t="s">
        <v>29</v>
      </c>
      <c r="F27" s="12">
        <f t="shared" si="0"/>
        <v>960</v>
      </c>
      <c r="G27" s="39">
        <v>1152</v>
      </c>
    </row>
    <row r="28" spans="1:7" ht="69.75" x14ac:dyDescent="0.25">
      <c r="A28" s="1"/>
      <c r="B28" s="51"/>
      <c r="C28" s="52"/>
      <c r="D28" s="15" t="s">
        <v>32</v>
      </c>
      <c r="E28" s="17" t="s">
        <v>29</v>
      </c>
      <c r="F28" s="12">
        <f t="shared" si="0"/>
        <v>847.5</v>
      </c>
      <c r="G28" s="39">
        <v>1017</v>
      </c>
    </row>
    <row r="29" spans="1:7" ht="116.25" x14ac:dyDescent="0.25">
      <c r="A29" s="1"/>
      <c r="B29" s="51">
        <v>6</v>
      </c>
      <c r="C29" s="52" t="s">
        <v>33</v>
      </c>
      <c r="D29" s="18" t="s">
        <v>34</v>
      </c>
      <c r="E29" s="19" t="s">
        <v>35</v>
      </c>
      <c r="F29" s="12">
        <f t="shared" si="0"/>
        <v>3390</v>
      </c>
      <c r="G29" s="39">
        <v>4068</v>
      </c>
    </row>
    <row r="30" spans="1:7" ht="145.9" customHeight="1" x14ac:dyDescent="0.25">
      <c r="A30" s="1"/>
      <c r="B30" s="51"/>
      <c r="C30" s="52"/>
      <c r="D30" s="18" t="s">
        <v>36</v>
      </c>
      <c r="E30" s="19" t="s">
        <v>35</v>
      </c>
      <c r="F30" s="12">
        <f t="shared" si="0"/>
        <v>1850</v>
      </c>
      <c r="G30" s="39">
        <v>2220</v>
      </c>
    </row>
    <row r="31" spans="1:7" ht="145.9" customHeight="1" x14ac:dyDescent="0.25">
      <c r="A31" s="1"/>
      <c r="B31" s="51"/>
      <c r="C31" s="52"/>
      <c r="D31" s="18" t="s">
        <v>37</v>
      </c>
      <c r="E31" s="19" t="s">
        <v>35</v>
      </c>
      <c r="F31" s="12">
        <f t="shared" si="0"/>
        <v>812.5</v>
      </c>
      <c r="G31" s="39">
        <v>975</v>
      </c>
    </row>
    <row r="32" spans="1:7" ht="104.45" customHeight="1" x14ac:dyDescent="0.25">
      <c r="A32" s="1"/>
      <c r="B32" s="51">
        <v>7</v>
      </c>
      <c r="C32" s="59" t="s">
        <v>38</v>
      </c>
      <c r="D32" s="20" t="s">
        <v>39</v>
      </c>
      <c r="E32" s="19"/>
      <c r="F32" s="12"/>
      <c r="G32" s="39"/>
    </row>
    <row r="33" spans="1:7" ht="23.25" x14ac:dyDescent="0.25">
      <c r="A33" s="1"/>
      <c r="B33" s="51"/>
      <c r="C33" s="59"/>
      <c r="D33" s="20" t="s">
        <v>40</v>
      </c>
      <c r="E33" s="19" t="s">
        <v>41</v>
      </c>
      <c r="F33" s="12">
        <f t="shared" si="0"/>
        <v>952.5</v>
      </c>
      <c r="G33" s="39">
        <v>1143</v>
      </c>
    </row>
    <row r="34" spans="1:7" ht="23.25" x14ac:dyDescent="0.25">
      <c r="A34" s="1"/>
      <c r="B34" s="51"/>
      <c r="C34" s="59"/>
      <c r="D34" s="20" t="s">
        <v>42</v>
      </c>
      <c r="E34" s="19" t="s">
        <v>41</v>
      </c>
      <c r="F34" s="12">
        <f t="shared" si="0"/>
        <v>1553.33</v>
      </c>
      <c r="G34" s="39">
        <v>1864</v>
      </c>
    </row>
    <row r="35" spans="1:7" ht="23.25" x14ac:dyDescent="0.25">
      <c r="A35" s="1"/>
      <c r="B35" s="51"/>
      <c r="C35" s="59"/>
      <c r="D35" s="20" t="s">
        <v>43</v>
      </c>
      <c r="E35" s="19" t="s">
        <v>41</v>
      </c>
      <c r="F35" s="12">
        <f t="shared" si="0"/>
        <v>2130</v>
      </c>
      <c r="G35" s="39">
        <v>2556</v>
      </c>
    </row>
    <row r="36" spans="1:7" ht="23.25" x14ac:dyDescent="0.25">
      <c r="A36" s="1"/>
      <c r="B36" s="51"/>
      <c r="C36" s="59"/>
      <c r="D36" s="20" t="s">
        <v>44</v>
      </c>
      <c r="E36" s="19" t="s">
        <v>41</v>
      </c>
      <c r="F36" s="12">
        <f t="shared" si="0"/>
        <v>2749.17</v>
      </c>
      <c r="G36" s="39">
        <v>3299</v>
      </c>
    </row>
    <row r="37" spans="1:7" ht="57" customHeight="1" x14ac:dyDescent="0.25">
      <c r="A37" s="1"/>
      <c r="B37" s="51"/>
      <c r="C37" s="59"/>
      <c r="D37" s="20" t="s">
        <v>45</v>
      </c>
      <c r="E37" s="19"/>
      <c r="F37" s="12"/>
      <c r="G37" s="39"/>
    </row>
    <row r="38" spans="1:7" ht="23.25" x14ac:dyDescent="0.25">
      <c r="A38" s="1"/>
      <c r="B38" s="51"/>
      <c r="C38" s="59"/>
      <c r="D38" s="20" t="s">
        <v>46</v>
      </c>
      <c r="E38" s="19" t="s">
        <v>47</v>
      </c>
      <c r="F38" s="12">
        <f t="shared" si="0"/>
        <v>553.33000000000004</v>
      </c>
      <c r="G38" s="39">
        <v>664</v>
      </c>
    </row>
    <row r="39" spans="1:7" ht="46.5" x14ac:dyDescent="0.25">
      <c r="A39" s="1"/>
      <c r="B39" s="51"/>
      <c r="C39" s="59"/>
      <c r="D39" s="20" t="s">
        <v>48</v>
      </c>
      <c r="E39" s="19" t="s">
        <v>47</v>
      </c>
      <c r="F39" s="12">
        <f t="shared" si="0"/>
        <v>175.83</v>
      </c>
      <c r="G39" s="39">
        <v>211</v>
      </c>
    </row>
    <row r="40" spans="1:7" ht="46.5" x14ac:dyDescent="0.25">
      <c r="A40" s="1"/>
      <c r="B40" s="51"/>
      <c r="C40" s="59"/>
      <c r="D40" s="20" t="s">
        <v>49</v>
      </c>
      <c r="E40" s="19" t="s">
        <v>47</v>
      </c>
      <c r="F40" s="12">
        <f t="shared" si="0"/>
        <v>715.83</v>
      </c>
      <c r="G40" s="42">
        <v>859</v>
      </c>
    </row>
    <row r="41" spans="1:7" ht="73.900000000000006" customHeight="1" x14ac:dyDescent="0.35">
      <c r="A41" s="1"/>
      <c r="B41" s="51">
        <v>8</v>
      </c>
      <c r="C41" s="52" t="s">
        <v>50</v>
      </c>
      <c r="D41" s="20" t="s">
        <v>51</v>
      </c>
      <c r="E41" s="21"/>
      <c r="F41" s="22"/>
      <c r="G41" s="41"/>
    </row>
    <row r="42" spans="1:7" ht="100.15" customHeight="1" x14ac:dyDescent="0.25">
      <c r="A42" s="1"/>
      <c r="B42" s="51"/>
      <c r="C42" s="52"/>
      <c r="D42" s="23" t="s">
        <v>52</v>
      </c>
      <c r="E42" s="19"/>
      <c r="F42" s="24"/>
      <c r="G42" s="39"/>
    </row>
    <row r="43" spans="1:7" ht="37.9" customHeight="1" x14ac:dyDescent="0.25">
      <c r="A43" s="1"/>
      <c r="B43" s="51"/>
      <c r="C43" s="52"/>
      <c r="D43" s="25" t="s">
        <v>53</v>
      </c>
      <c r="E43" s="19" t="s">
        <v>54</v>
      </c>
      <c r="F43" s="24">
        <f t="shared" ref="F43:F46" si="1">ROUND(G43/1.2,2)</f>
        <v>1025</v>
      </c>
      <c r="G43" s="39">
        <v>1230</v>
      </c>
    </row>
    <row r="44" spans="1:7" ht="46.5" x14ac:dyDescent="0.25">
      <c r="A44" s="1"/>
      <c r="B44" s="51"/>
      <c r="C44" s="52"/>
      <c r="D44" s="25" t="s">
        <v>55</v>
      </c>
      <c r="E44" s="19" t="s">
        <v>54</v>
      </c>
      <c r="F44" s="24">
        <f t="shared" si="1"/>
        <v>1477.5</v>
      </c>
      <c r="G44" s="39">
        <v>1773</v>
      </c>
    </row>
    <row r="45" spans="1:7" ht="46.5" x14ac:dyDescent="0.25">
      <c r="A45" s="1"/>
      <c r="B45" s="51"/>
      <c r="C45" s="52"/>
      <c r="D45" s="25" t="s">
        <v>56</v>
      </c>
      <c r="E45" s="19" t="s">
        <v>54</v>
      </c>
      <c r="F45" s="24">
        <f t="shared" si="1"/>
        <v>2185</v>
      </c>
      <c r="G45" s="39">
        <v>2622</v>
      </c>
    </row>
    <row r="46" spans="1:7" ht="33" customHeight="1" x14ac:dyDescent="0.25">
      <c r="A46" s="1"/>
      <c r="B46" s="51"/>
      <c r="C46" s="52"/>
      <c r="D46" s="25" t="s">
        <v>57</v>
      </c>
      <c r="E46" s="19" t="s">
        <v>54</v>
      </c>
      <c r="F46" s="24">
        <f t="shared" si="1"/>
        <v>2831.67</v>
      </c>
      <c r="G46" s="39">
        <v>3398</v>
      </c>
    </row>
    <row r="47" spans="1:7" ht="69.75" x14ac:dyDescent="0.25">
      <c r="A47" s="1"/>
      <c r="B47" s="51"/>
      <c r="C47" s="52"/>
      <c r="D47" s="26" t="s">
        <v>58</v>
      </c>
      <c r="E47" s="19"/>
      <c r="F47" s="24"/>
      <c r="G47" s="39"/>
    </row>
    <row r="48" spans="1:7" ht="23.25" x14ac:dyDescent="0.25">
      <c r="A48" s="1"/>
      <c r="B48" s="51"/>
      <c r="C48" s="52"/>
      <c r="D48" s="25" t="s">
        <v>59</v>
      </c>
      <c r="E48" s="19" t="s">
        <v>54</v>
      </c>
      <c r="F48" s="27">
        <f t="shared" ref="F48:F49" si="2">ROUND(G48/1.2,2)</f>
        <v>825</v>
      </c>
      <c r="G48" s="39">
        <v>990</v>
      </c>
    </row>
    <row r="49" spans="1:7" ht="23.25" x14ac:dyDescent="0.25">
      <c r="A49" s="1"/>
      <c r="B49" s="51"/>
      <c r="C49" s="52"/>
      <c r="D49" s="25" t="s">
        <v>60</v>
      </c>
      <c r="E49" s="19" t="s">
        <v>54</v>
      </c>
      <c r="F49" s="24">
        <f t="shared" si="2"/>
        <v>886.67</v>
      </c>
      <c r="G49" s="39">
        <v>1064</v>
      </c>
    </row>
    <row r="50" spans="1:7" ht="81.599999999999994" customHeight="1" x14ac:dyDescent="0.25">
      <c r="A50" s="1"/>
      <c r="B50" s="51"/>
      <c r="C50" s="52"/>
      <c r="D50" s="25" t="s">
        <v>61</v>
      </c>
      <c r="E50" s="19"/>
      <c r="F50" s="24"/>
      <c r="G50" s="39"/>
    </row>
    <row r="51" spans="1:7" ht="117.6" customHeight="1" x14ac:dyDescent="0.25">
      <c r="A51" s="1"/>
      <c r="B51" s="51"/>
      <c r="C51" s="52"/>
      <c r="D51" s="26" t="s">
        <v>62</v>
      </c>
      <c r="E51" s="19"/>
      <c r="F51" s="24"/>
      <c r="G51" s="39"/>
    </row>
    <row r="52" spans="1:7" ht="35.450000000000003" customHeight="1" x14ac:dyDescent="0.25">
      <c r="A52" s="1"/>
      <c r="B52" s="51"/>
      <c r="C52" s="52"/>
      <c r="D52" s="25" t="s">
        <v>53</v>
      </c>
      <c r="E52" s="19" t="s">
        <v>54</v>
      </c>
      <c r="F52" s="24">
        <f t="shared" ref="F52:F55" si="3">ROUND(G52/1.2,2)</f>
        <v>3254.17</v>
      </c>
      <c r="G52" s="39">
        <v>3905</v>
      </c>
    </row>
    <row r="53" spans="1:7" ht="46.5" x14ac:dyDescent="0.25">
      <c r="A53" s="1"/>
      <c r="B53" s="51"/>
      <c r="C53" s="52"/>
      <c r="D53" s="25" t="s">
        <v>55</v>
      </c>
      <c r="E53" s="19" t="s">
        <v>54</v>
      </c>
      <c r="F53" s="24">
        <f t="shared" si="3"/>
        <v>4155.83</v>
      </c>
      <c r="G53" s="39">
        <v>4987</v>
      </c>
    </row>
    <row r="54" spans="1:7" ht="46.5" x14ac:dyDescent="0.25">
      <c r="A54" s="1"/>
      <c r="B54" s="51"/>
      <c r="C54" s="52"/>
      <c r="D54" s="25" t="s">
        <v>56</v>
      </c>
      <c r="E54" s="19" t="s">
        <v>54</v>
      </c>
      <c r="F54" s="24">
        <f t="shared" si="3"/>
        <v>4784.17</v>
      </c>
      <c r="G54" s="39">
        <v>5741</v>
      </c>
    </row>
    <row r="55" spans="1:7" ht="23.25" x14ac:dyDescent="0.25">
      <c r="A55" s="1"/>
      <c r="B55" s="51"/>
      <c r="C55" s="52"/>
      <c r="D55" s="25" t="s">
        <v>57</v>
      </c>
      <c r="E55" s="19" t="s">
        <v>54</v>
      </c>
      <c r="F55" s="24">
        <f t="shared" si="3"/>
        <v>5855</v>
      </c>
      <c r="G55" s="39">
        <v>7026</v>
      </c>
    </row>
    <row r="56" spans="1:7" ht="69.75" x14ac:dyDescent="0.25">
      <c r="A56" s="1"/>
      <c r="B56" s="51"/>
      <c r="C56" s="52"/>
      <c r="D56" s="26" t="s">
        <v>63</v>
      </c>
      <c r="E56" s="19"/>
      <c r="F56" s="12"/>
      <c r="G56" s="39"/>
    </row>
    <row r="57" spans="1:7" ht="33" customHeight="1" x14ac:dyDescent="0.25">
      <c r="A57" s="1"/>
      <c r="B57" s="51"/>
      <c r="C57" s="52"/>
      <c r="D57" s="25" t="s">
        <v>59</v>
      </c>
      <c r="E57" s="19" t="s">
        <v>54</v>
      </c>
      <c r="F57" s="12">
        <f t="shared" ref="F57:F58" si="4">ROUND(G57/1.2,2)</f>
        <v>1029.17</v>
      </c>
      <c r="G57" s="39">
        <v>1235</v>
      </c>
    </row>
    <row r="58" spans="1:7" ht="28.9" customHeight="1" x14ac:dyDescent="0.25">
      <c r="A58" s="1"/>
      <c r="B58" s="51"/>
      <c r="C58" s="52"/>
      <c r="D58" s="25" t="s">
        <v>60</v>
      </c>
      <c r="E58" s="19" t="s">
        <v>54</v>
      </c>
      <c r="F58" s="12">
        <f t="shared" si="4"/>
        <v>1141.67</v>
      </c>
      <c r="G58" s="39">
        <v>1370</v>
      </c>
    </row>
    <row r="59" spans="1:7" ht="69.75" x14ac:dyDescent="0.25">
      <c r="A59" s="6"/>
      <c r="B59" s="51">
        <v>9</v>
      </c>
      <c r="C59" s="52" t="s">
        <v>64</v>
      </c>
      <c r="D59" s="20" t="s">
        <v>65</v>
      </c>
      <c r="E59" s="19"/>
      <c r="F59" s="49"/>
      <c r="G59" s="50"/>
    </row>
    <row r="60" spans="1:7" ht="76.150000000000006" customHeight="1" x14ac:dyDescent="0.25">
      <c r="A60" s="1"/>
      <c r="B60" s="51"/>
      <c r="C60" s="52"/>
      <c r="D60" s="23" t="s">
        <v>66</v>
      </c>
      <c r="E60" s="19"/>
      <c r="F60" s="27"/>
      <c r="G60" s="39"/>
    </row>
    <row r="61" spans="1:7" ht="30.6" customHeight="1" x14ac:dyDescent="0.25">
      <c r="A61" s="1"/>
      <c r="B61" s="51"/>
      <c r="C61" s="52"/>
      <c r="D61" s="25" t="s">
        <v>53</v>
      </c>
      <c r="E61" s="19" t="s">
        <v>67</v>
      </c>
      <c r="F61" s="27">
        <f t="shared" ref="F61:F64" si="5">ROUND(G61/1.2,2)</f>
        <v>1015</v>
      </c>
      <c r="G61" s="39">
        <v>1218</v>
      </c>
    </row>
    <row r="62" spans="1:7" ht="46.5" x14ac:dyDescent="0.25">
      <c r="A62" s="1"/>
      <c r="B62" s="51"/>
      <c r="C62" s="52"/>
      <c r="D62" s="25" t="s">
        <v>55</v>
      </c>
      <c r="E62" s="19" t="s">
        <v>67</v>
      </c>
      <c r="F62" s="27">
        <f t="shared" si="5"/>
        <v>1253.33</v>
      </c>
      <c r="G62" s="39">
        <v>1504</v>
      </c>
    </row>
    <row r="63" spans="1:7" ht="46.5" x14ac:dyDescent="0.25">
      <c r="A63" s="1"/>
      <c r="B63" s="51"/>
      <c r="C63" s="52"/>
      <c r="D63" s="25" t="s">
        <v>56</v>
      </c>
      <c r="E63" s="19" t="s">
        <v>67</v>
      </c>
      <c r="F63" s="27">
        <f t="shared" si="5"/>
        <v>1671.67</v>
      </c>
      <c r="G63" s="39">
        <v>2006</v>
      </c>
    </row>
    <row r="64" spans="1:7" ht="30.6" customHeight="1" x14ac:dyDescent="0.25">
      <c r="A64" s="1"/>
      <c r="B64" s="51"/>
      <c r="C64" s="52"/>
      <c r="D64" s="25" t="s">
        <v>57</v>
      </c>
      <c r="E64" s="19" t="s">
        <v>67</v>
      </c>
      <c r="F64" s="12">
        <f t="shared" si="5"/>
        <v>2015</v>
      </c>
      <c r="G64" s="39">
        <v>2418</v>
      </c>
    </row>
    <row r="65" spans="1:7" ht="69.75" x14ac:dyDescent="0.25">
      <c r="A65" s="1"/>
      <c r="B65" s="51"/>
      <c r="C65" s="52"/>
      <c r="D65" s="26" t="s">
        <v>68</v>
      </c>
      <c r="E65" s="19"/>
      <c r="F65" s="27"/>
      <c r="G65" s="39"/>
    </row>
    <row r="66" spans="1:7" ht="34.15" customHeight="1" x14ac:dyDescent="0.25">
      <c r="A66" s="1"/>
      <c r="B66" s="51"/>
      <c r="C66" s="52"/>
      <c r="D66" s="25" t="s">
        <v>59</v>
      </c>
      <c r="E66" s="19" t="s">
        <v>67</v>
      </c>
      <c r="F66" s="27">
        <f t="shared" ref="F66:F67" si="6">ROUND(G66/1.2,2)</f>
        <v>477.5</v>
      </c>
      <c r="G66" s="39">
        <v>573</v>
      </c>
    </row>
    <row r="67" spans="1:7" ht="36" customHeight="1" x14ac:dyDescent="0.25">
      <c r="A67" s="1"/>
      <c r="B67" s="51"/>
      <c r="C67" s="52"/>
      <c r="D67" s="25" t="s">
        <v>60</v>
      </c>
      <c r="E67" s="19" t="s">
        <v>67</v>
      </c>
      <c r="F67" s="27">
        <f t="shared" si="6"/>
        <v>552.5</v>
      </c>
      <c r="G67" s="39">
        <v>663</v>
      </c>
    </row>
    <row r="68" spans="1:7" ht="69.75" x14ac:dyDescent="0.25">
      <c r="A68" s="1"/>
      <c r="B68" s="51"/>
      <c r="C68" s="52"/>
      <c r="D68" s="20" t="s">
        <v>69</v>
      </c>
      <c r="E68" s="19"/>
      <c r="F68" s="27"/>
      <c r="G68" s="39"/>
    </row>
    <row r="69" spans="1:7" ht="97.15" customHeight="1" x14ac:dyDescent="0.25">
      <c r="A69" s="1"/>
      <c r="B69" s="51"/>
      <c r="C69" s="52"/>
      <c r="D69" s="23" t="s">
        <v>70</v>
      </c>
      <c r="E69" s="19"/>
      <c r="F69" s="27"/>
      <c r="G69" s="39"/>
    </row>
    <row r="70" spans="1:7" ht="36.6" customHeight="1" x14ac:dyDescent="0.25">
      <c r="A70" s="1"/>
      <c r="B70" s="51"/>
      <c r="C70" s="52"/>
      <c r="D70" s="25" t="s">
        <v>53</v>
      </c>
      <c r="E70" s="19" t="s">
        <v>67</v>
      </c>
      <c r="F70" s="12">
        <f t="shared" ref="F70:F73" si="7">ROUND(G70/1.2,2)</f>
        <v>3069.17</v>
      </c>
      <c r="G70" s="39">
        <v>3683</v>
      </c>
    </row>
    <row r="71" spans="1:7" ht="46.5" x14ac:dyDescent="0.25">
      <c r="A71" s="1"/>
      <c r="B71" s="51"/>
      <c r="C71" s="52"/>
      <c r="D71" s="25" t="s">
        <v>55</v>
      </c>
      <c r="E71" s="19" t="s">
        <v>67</v>
      </c>
      <c r="F71" s="12">
        <f t="shared" si="7"/>
        <v>3718.33</v>
      </c>
      <c r="G71" s="39">
        <v>4462</v>
      </c>
    </row>
    <row r="72" spans="1:7" ht="46.5" x14ac:dyDescent="0.25">
      <c r="A72" s="1"/>
      <c r="B72" s="51"/>
      <c r="C72" s="52"/>
      <c r="D72" s="25" t="s">
        <v>56</v>
      </c>
      <c r="E72" s="19" t="s">
        <v>67</v>
      </c>
      <c r="F72" s="12">
        <f t="shared" si="7"/>
        <v>5123.33</v>
      </c>
      <c r="G72" s="39">
        <v>6148</v>
      </c>
    </row>
    <row r="73" spans="1:7" ht="23.25" x14ac:dyDescent="0.25">
      <c r="A73" s="1"/>
      <c r="B73" s="51"/>
      <c r="C73" s="52"/>
      <c r="D73" s="25" t="s">
        <v>57</v>
      </c>
      <c r="E73" s="19" t="s">
        <v>67</v>
      </c>
      <c r="F73" s="12">
        <f t="shared" si="7"/>
        <v>6350.83</v>
      </c>
      <c r="G73" s="39">
        <v>7621</v>
      </c>
    </row>
    <row r="74" spans="1:7" ht="69.75" x14ac:dyDescent="0.25">
      <c r="A74" s="1"/>
      <c r="B74" s="51"/>
      <c r="C74" s="52"/>
      <c r="D74" s="26" t="s">
        <v>71</v>
      </c>
      <c r="E74" s="19"/>
      <c r="F74" s="12"/>
      <c r="G74" s="39"/>
    </row>
    <row r="75" spans="1:7" ht="31.9" customHeight="1" x14ac:dyDescent="0.25">
      <c r="A75" s="1"/>
      <c r="B75" s="51"/>
      <c r="C75" s="52"/>
      <c r="D75" s="25" t="s">
        <v>59</v>
      </c>
      <c r="E75" s="19" t="s">
        <v>67</v>
      </c>
      <c r="F75" s="12">
        <f t="shared" ref="F75:F78" si="8">ROUND(G75/1.2,2)</f>
        <v>1009.17</v>
      </c>
      <c r="G75" s="39">
        <v>1211</v>
      </c>
    </row>
    <row r="76" spans="1:7" ht="37.9" customHeight="1" x14ac:dyDescent="0.25">
      <c r="A76" s="1"/>
      <c r="B76" s="51"/>
      <c r="C76" s="52"/>
      <c r="D76" s="25" t="s">
        <v>60</v>
      </c>
      <c r="E76" s="19" t="s">
        <v>67</v>
      </c>
      <c r="F76" s="12">
        <f t="shared" si="8"/>
        <v>1035.83</v>
      </c>
      <c r="G76" s="39">
        <v>1243</v>
      </c>
    </row>
    <row r="77" spans="1:7" ht="93" x14ac:dyDescent="0.25">
      <c r="A77" s="1"/>
      <c r="B77" s="51">
        <v>10</v>
      </c>
      <c r="C77" s="52" t="s">
        <v>72</v>
      </c>
      <c r="D77" s="28" t="s">
        <v>73</v>
      </c>
      <c r="E77" s="29" t="s">
        <v>74</v>
      </c>
      <c r="F77" s="12">
        <f t="shared" si="8"/>
        <v>356.67</v>
      </c>
      <c r="G77" s="39">
        <v>428</v>
      </c>
    </row>
    <row r="78" spans="1:7" ht="93.75" thickBot="1" x14ac:dyDescent="0.3">
      <c r="A78" s="1"/>
      <c r="B78" s="51"/>
      <c r="C78" s="52"/>
      <c r="D78" s="28" t="s">
        <v>75</v>
      </c>
      <c r="E78" s="29" t="s">
        <v>74</v>
      </c>
      <c r="F78" s="12">
        <f t="shared" si="8"/>
        <v>260.83</v>
      </c>
      <c r="G78" s="39">
        <v>313</v>
      </c>
    </row>
    <row r="79" spans="1:7" ht="90" hidden="1" x14ac:dyDescent="0.35">
      <c r="A79" s="1"/>
      <c r="B79" s="51">
        <v>11</v>
      </c>
      <c r="C79" s="57" t="s">
        <v>76</v>
      </c>
      <c r="D79" s="30" t="s">
        <v>77</v>
      </c>
      <c r="E79" s="21"/>
      <c r="F79" s="54"/>
      <c r="G79" s="55"/>
    </row>
    <row r="80" spans="1:7" ht="23.25" hidden="1" x14ac:dyDescent="0.25">
      <c r="A80" s="1"/>
      <c r="B80" s="51"/>
      <c r="C80" s="57"/>
      <c r="D80" s="20" t="s">
        <v>78</v>
      </c>
      <c r="E80" s="19" t="s">
        <v>79</v>
      </c>
      <c r="F80" s="12"/>
      <c r="G80" s="39">
        <f t="shared" ref="G80:G86" si="9">F80*1.2</f>
        <v>0</v>
      </c>
    </row>
    <row r="81" spans="1:7" ht="23.25" hidden="1" x14ac:dyDescent="0.25">
      <c r="A81" s="1"/>
      <c r="B81" s="51"/>
      <c r="C81" s="57"/>
      <c r="D81" s="32" t="s">
        <v>80</v>
      </c>
      <c r="E81" s="19" t="s">
        <v>79</v>
      </c>
      <c r="F81" s="12"/>
      <c r="G81" s="39">
        <f t="shared" si="9"/>
        <v>0</v>
      </c>
    </row>
    <row r="82" spans="1:7" ht="23.25" hidden="1" x14ac:dyDescent="0.25">
      <c r="A82" s="1"/>
      <c r="B82" s="51"/>
      <c r="C82" s="57"/>
      <c r="D82" s="32" t="s">
        <v>81</v>
      </c>
      <c r="E82" s="19" t="s">
        <v>79</v>
      </c>
      <c r="F82" s="12"/>
      <c r="G82" s="39">
        <f t="shared" si="9"/>
        <v>0</v>
      </c>
    </row>
    <row r="83" spans="1:7" ht="23.25" hidden="1" x14ac:dyDescent="0.25">
      <c r="A83" s="1"/>
      <c r="B83" s="51"/>
      <c r="C83" s="57"/>
      <c r="D83" s="32" t="s">
        <v>82</v>
      </c>
      <c r="E83" s="19" t="s">
        <v>79</v>
      </c>
      <c r="F83" s="12"/>
      <c r="G83" s="39">
        <f t="shared" si="9"/>
        <v>0</v>
      </c>
    </row>
    <row r="84" spans="1:7" ht="23.25" hidden="1" x14ac:dyDescent="0.25">
      <c r="A84" s="1"/>
      <c r="B84" s="51"/>
      <c r="C84" s="57"/>
      <c r="D84" s="32" t="s">
        <v>83</v>
      </c>
      <c r="E84" s="19" t="s">
        <v>79</v>
      </c>
      <c r="F84" s="12"/>
      <c r="G84" s="39">
        <f t="shared" si="9"/>
        <v>0</v>
      </c>
    </row>
    <row r="85" spans="1:7" ht="23.25" hidden="1" x14ac:dyDescent="0.25">
      <c r="A85" s="1"/>
      <c r="B85" s="51"/>
      <c r="C85" s="57"/>
      <c r="D85" s="32" t="s">
        <v>84</v>
      </c>
      <c r="E85" s="19" t="s">
        <v>79</v>
      </c>
      <c r="F85" s="12"/>
      <c r="G85" s="39">
        <f t="shared" si="9"/>
        <v>0</v>
      </c>
    </row>
    <row r="86" spans="1:7" ht="23.25" hidden="1" x14ac:dyDescent="0.25">
      <c r="A86" s="1"/>
      <c r="B86" s="51"/>
      <c r="C86" s="57"/>
      <c r="D86" s="32" t="s">
        <v>85</v>
      </c>
      <c r="E86" s="19" t="s">
        <v>79</v>
      </c>
      <c r="F86" s="12"/>
      <c r="G86" s="39">
        <f t="shared" si="9"/>
        <v>0</v>
      </c>
    </row>
    <row r="87" spans="1:7" ht="118.15" hidden="1" customHeight="1" x14ac:dyDescent="0.25">
      <c r="A87" s="1"/>
      <c r="B87" s="51"/>
      <c r="C87" s="57"/>
      <c r="D87" s="30" t="s">
        <v>86</v>
      </c>
      <c r="E87" s="19"/>
      <c r="F87" s="54"/>
      <c r="G87" s="55"/>
    </row>
    <row r="88" spans="1:7" ht="23.25" hidden="1" x14ac:dyDescent="0.25">
      <c r="A88" s="1"/>
      <c r="B88" s="51"/>
      <c r="C88" s="57"/>
      <c r="D88" s="25" t="s">
        <v>83</v>
      </c>
      <c r="E88" s="19" t="s">
        <v>79</v>
      </c>
      <c r="F88" s="12"/>
      <c r="G88" s="39">
        <f t="shared" ref="G88:G99" si="10">F88*1.2</f>
        <v>0</v>
      </c>
    </row>
    <row r="89" spans="1:7" ht="23.25" hidden="1" x14ac:dyDescent="0.25">
      <c r="A89" s="1"/>
      <c r="B89" s="51"/>
      <c r="C89" s="57"/>
      <c r="D89" s="25" t="s">
        <v>87</v>
      </c>
      <c r="E89" s="19" t="s">
        <v>79</v>
      </c>
      <c r="F89" s="12"/>
      <c r="G89" s="39">
        <f t="shared" si="10"/>
        <v>0</v>
      </c>
    </row>
    <row r="90" spans="1:7" ht="23.25" hidden="1" x14ac:dyDescent="0.25">
      <c r="A90" s="1"/>
      <c r="B90" s="51"/>
      <c r="C90" s="57"/>
      <c r="D90" s="25" t="s">
        <v>88</v>
      </c>
      <c r="E90" s="19" t="s">
        <v>79</v>
      </c>
      <c r="F90" s="12"/>
      <c r="G90" s="39">
        <f t="shared" si="10"/>
        <v>0</v>
      </c>
    </row>
    <row r="91" spans="1:7" ht="23.25" hidden="1" x14ac:dyDescent="0.25">
      <c r="A91" s="1"/>
      <c r="B91" s="51"/>
      <c r="C91" s="57"/>
      <c r="D91" s="25" t="s">
        <v>89</v>
      </c>
      <c r="E91" s="19" t="s">
        <v>79</v>
      </c>
      <c r="F91" s="12"/>
      <c r="G91" s="39">
        <f t="shared" si="10"/>
        <v>0</v>
      </c>
    </row>
    <row r="92" spans="1:7" ht="23.25" hidden="1" x14ac:dyDescent="0.25">
      <c r="A92" s="1"/>
      <c r="B92" s="51"/>
      <c r="C92" s="57"/>
      <c r="D92" s="25" t="s">
        <v>90</v>
      </c>
      <c r="E92" s="19" t="s">
        <v>79</v>
      </c>
      <c r="F92" s="12"/>
      <c r="G92" s="39">
        <f t="shared" si="10"/>
        <v>0</v>
      </c>
    </row>
    <row r="93" spans="1:7" ht="23.25" hidden="1" x14ac:dyDescent="0.25">
      <c r="A93" s="1"/>
      <c r="B93" s="51"/>
      <c r="C93" s="57"/>
      <c r="D93" s="25" t="s">
        <v>91</v>
      </c>
      <c r="E93" s="19" t="s">
        <v>79</v>
      </c>
      <c r="F93" s="12"/>
      <c r="G93" s="39">
        <f t="shared" si="10"/>
        <v>0</v>
      </c>
    </row>
    <row r="94" spans="1:7" ht="23.25" hidden="1" x14ac:dyDescent="0.25">
      <c r="A94" s="1"/>
      <c r="B94" s="51"/>
      <c r="C94" s="57"/>
      <c r="D94" s="25" t="s">
        <v>92</v>
      </c>
      <c r="E94" s="19" t="s">
        <v>79</v>
      </c>
      <c r="F94" s="12"/>
      <c r="G94" s="39">
        <f t="shared" si="10"/>
        <v>0</v>
      </c>
    </row>
    <row r="95" spans="1:7" ht="23.25" hidden="1" x14ac:dyDescent="0.25">
      <c r="A95" s="1"/>
      <c r="B95" s="51"/>
      <c r="C95" s="57"/>
      <c r="D95" s="25" t="s">
        <v>93</v>
      </c>
      <c r="E95" s="19" t="s">
        <v>79</v>
      </c>
      <c r="F95" s="12"/>
      <c r="G95" s="39">
        <f t="shared" si="10"/>
        <v>0</v>
      </c>
    </row>
    <row r="96" spans="1:7" ht="23.25" hidden="1" x14ac:dyDescent="0.25">
      <c r="A96" s="1"/>
      <c r="B96" s="51"/>
      <c r="C96" s="57"/>
      <c r="D96" s="25" t="s">
        <v>94</v>
      </c>
      <c r="E96" s="19" t="s">
        <v>79</v>
      </c>
      <c r="F96" s="12"/>
      <c r="G96" s="39">
        <f t="shared" si="10"/>
        <v>0</v>
      </c>
    </row>
    <row r="97" spans="1:7" ht="23.25" hidden="1" x14ac:dyDescent="0.25">
      <c r="A97" s="1"/>
      <c r="B97" s="51"/>
      <c r="C97" s="57"/>
      <c r="D97" s="25" t="s">
        <v>95</v>
      </c>
      <c r="E97" s="19" t="s">
        <v>79</v>
      </c>
      <c r="F97" s="12"/>
      <c r="G97" s="39">
        <f t="shared" si="10"/>
        <v>0</v>
      </c>
    </row>
    <row r="98" spans="1:7" ht="23.25" hidden="1" x14ac:dyDescent="0.25">
      <c r="A98" s="1"/>
      <c r="B98" s="51"/>
      <c r="C98" s="57"/>
      <c r="D98" s="25" t="s">
        <v>96</v>
      </c>
      <c r="E98" s="19" t="s">
        <v>79</v>
      </c>
      <c r="F98" s="12"/>
      <c r="G98" s="39">
        <f t="shared" si="10"/>
        <v>0</v>
      </c>
    </row>
    <row r="99" spans="1:7" ht="23.25" hidden="1" x14ac:dyDescent="0.25">
      <c r="A99" s="1"/>
      <c r="B99" s="51"/>
      <c r="C99" s="57"/>
      <c r="D99" s="25" t="s">
        <v>97</v>
      </c>
      <c r="E99" s="19" t="s">
        <v>79</v>
      </c>
      <c r="F99" s="12"/>
      <c r="G99" s="39">
        <f t="shared" si="10"/>
        <v>0</v>
      </c>
    </row>
    <row r="100" spans="1:7" ht="123" hidden="1" customHeight="1" x14ac:dyDescent="0.25">
      <c r="A100" s="1"/>
      <c r="B100" s="51"/>
      <c r="C100" s="57"/>
      <c r="D100" s="30" t="s">
        <v>98</v>
      </c>
      <c r="E100" s="19"/>
      <c r="F100" s="54"/>
      <c r="G100" s="55"/>
    </row>
    <row r="101" spans="1:7" ht="23.25" hidden="1" x14ac:dyDescent="0.25">
      <c r="A101" s="1"/>
      <c r="B101" s="51"/>
      <c r="C101" s="57"/>
      <c r="D101" s="20" t="s">
        <v>99</v>
      </c>
      <c r="E101" s="19" t="s">
        <v>79</v>
      </c>
      <c r="F101" s="12"/>
      <c r="G101" s="39">
        <f t="shared" ref="G101:G108" si="11">F101*1.2</f>
        <v>0</v>
      </c>
    </row>
    <row r="102" spans="1:7" ht="23.25" hidden="1" x14ac:dyDescent="0.25">
      <c r="A102" s="1"/>
      <c r="B102" s="51"/>
      <c r="C102" s="57"/>
      <c r="D102" s="25" t="s">
        <v>89</v>
      </c>
      <c r="E102" s="19" t="s">
        <v>79</v>
      </c>
      <c r="F102" s="12"/>
      <c r="G102" s="39">
        <f t="shared" si="11"/>
        <v>0</v>
      </c>
    </row>
    <row r="103" spans="1:7" ht="23.25" hidden="1" x14ac:dyDescent="0.25">
      <c r="A103" s="1"/>
      <c r="B103" s="51"/>
      <c r="C103" s="57"/>
      <c r="D103" s="25" t="s">
        <v>90</v>
      </c>
      <c r="E103" s="19" t="s">
        <v>79</v>
      </c>
      <c r="F103" s="12"/>
      <c r="G103" s="39">
        <f t="shared" si="11"/>
        <v>0</v>
      </c>
    </row>
    <row r="104" spans="1:7" ht="23.25" hidden="1" x14ac:dyDescent="0.25">
      <c r="A104" s="1"/>
      <c r="B104" s="51"/>
      <c r="C104" s="57"/>
      <c r="D104" s="25" t="s">
        <v>91</v>
      </c>
      <c r="E104" s="19" t="s">
        <v>79</v>
      </c>
      <c r="F104" s="12"/>
      <c r="G104" s="39">
        <f t="shared" si="11"/>
        <v>0</v>
      </c>
    </row>
    <row r="105" spans="1:7" ht="23.25" hidden="1" x14ac:dyDescent="0.25">
      <c r="A105" s="1"/>
      <c r="B105" s="51"/>
      <c r="C105" s="57"/>
      <c r="D105" s="25" t="s">
        <v>100</v>
      </c>
      <c r="E105" s="19" t="s">
        <v>79</v>
      </c>
      <c r="F105" s="12"/>
      <c r="G105" s="39">
        <f t="shared" si="11"/>
        <v>0</v>
      </c>
    </row>
    <row r="106" spans="1:7" ht="23.25" hidden="1" x14ac:dyDescent="0.25">
      <c r="A106" s="1"/>
      <c r="B106" s="51"/>
      <c r="C106" s="57"/>
      <c r="D106" s="25" t="s">
        <v>93</v>
      </c>
      <c r="E106" s="19" t="s">
        <v>79</v>
      </c>
      <c r="F106" s="12"/>
      <c r="G106" s="39">
        <f t="shared" si="11"/>
        <v>0</v>
      </c>
    </row>
    <row r="107" spans="1:7" ht="23.25" hidden="1" x14ac:dyDescent="0.25">
      <c r="A107" s="1"/>
      <c r="B107" s="51"/>
      <c r="C107" s="57"/>
      <c r="D107" s="25" t="s">
        <v>95</v>
      </c>
      <c r="E107" s="19" t="s">
        <v>79</v>
      </c>
      <c r="F107" s="12"/>
      <c r="G107" s="39">
        <f t="shared" si="11"/>
        <v>0</v>
      </c>
    </row>
    <row r="108" spans="1:7" ht="23.25" hidden="1" x14ac:dyDescent="0.25">
      <c r="A108" s="1"/>
      <c r="B108" s="51"/>
      <c r="C108" s="57"/>
      <c r="D108" s="25" t="s">
        <v>101</v>
      </c>
      <c r="E108" s="19" t="s">
        <v>79</v>
      </c>
      <c r="F108" s="12"/>
      <c r="G108" s="39">
        <f t="shared" si="11"/>
        <v>0</v>
      </c>
    </row>
    <row r="109" spans="1:7" ht="93.6" hidden="1" customHeight="1" x14ac:dyDescent="0.25">
      <c r="A109" s="6"/>
      <c r="B109" s="51"/>
      <c r="C109" s="57"/>
      <c r="D109" s="30" t="s">
        <v>102</v>
      </c>
      <c r="E109" s="19"/>
      <c r="F109" s="54"/>
      <c r="G109" s="55"/>
    </row>
    <row r="110" spans="1:7" ht="23.25" hidden="1" x14ac:dyDescent="0.25">
      <c r="A110" s="1"/>
      <c r="B110" s="51"/>
      <c r="C110" s="57"/>
      <c r="D110" s="20" t="s">
        <v>103</v>
      </c>
      <c r="E110" s="19" t="s">
        <v>79</v>
      </c>
      <c r="F110" s="12"/>
      <c r="G110" s="39">
        <f>F110*1.2</f>
        <v>0</v>
      </c>
    </row>
    <row r="111" spans="1:7" ht="23.25" hidden="1" x14ac:dyDescent="0.25">
      <c r="A111" s="1"/>
      <c r="B111" s="51"/>
      <c r="C111" s="57"/>
      <c r="D111" s="20" t="s">
        <v>104</v>
      </c>
      <c r="E111" s="19" t="s">
        <v>79</v>
      </c>
      <c r="F111" s="12"/>
      <c r="G111" s="39">
        <f>F111*1.2</f>
        <v>0</v>
      </c>
    </row>
    <row r="112" spans="1:7" ht="73.900000000000006" hidden="1" customHeight="1" x14ac:dyDescent="0.35">
      <c r="A112" s="1"/>
      <c r="B112" s="51">
        <v>12</v>
      </c>
      <c r="C112" s="57" t="s">
        <v>105</v>
      </c>
      <c r="D112" s="30" t="s">
        <v>106</v>
      </c>
      <c r="E112" s="21"/>
      <c r="F112" s="31"/>
      <c r="G112" s="42"/>
    </row>
    <row r="113" spans="1:7" ht="23.25" hidden="1" x14ac:dyDescent="0.25">
      <c r="A113" s="1"/>
      <c r="B113" s="51"/>
      <c r="C113" s="57"/>
      <c r="D113" s="32" t="s">
        <v>107</v>
      </c>
      <c r="E113" s="19" t="s">
        <v>79</v>
      </c>
      <c r="F113" s="12"/>
      <c r="G113" s="39">
        <f>F113*1.2</f>
        <v>0</v>
      </c>
    </row>
    <row r="114" spans="1:7" ht="23.25" hidden="1" x14ac:dyDescent="0.25">
      <c r="A114" s="1"/>
      <c r="B114" s="51"/>
      <c r="C114" s="57"/>
      <c r="D114" s="32" t="s">
        <v>108</v>
      </c>
      <c r="E114" s="19" t="s">
        <v>79</v>
      </c>
      <c r="F114" s="12"/>
      <c r="G114" s="39">
        <f>F114*1.2</f>
        <v>0</v>
      </c>
    </row>
    <row r="115" spans="1:7" ht="23.25" hidden="1" x14ac:dyDescent="0.25">
      <c r="A115" s="1"/>
      <c r="B115" s="51"/>
      <c r="C115" s="57"/>
      <c r="D115" s="32" t="s">
        <v>84</v>
      </c>
      <c r="E115" s="19" t="s">
        <v>79</v>
      </c>
      <c r="F115" s="12"/>
      <c r="G115" s="39">
        <f>F115*1.2</f>
        <v>0</v>
      </c>
    </row>
    <row r="116" spans="1:7" ht="24" hidden="1" thickBot="1" x14ac:dyDescent="0.3">
      <c r="A116" s="1"/>
      <c r="B116" s="56"/>
      <c r="C116" s="58"/>
      <c r="D116" s="43" t="s">
        <v>85</v>
      </c>
      <c r="E116" s="44" t="s">
        <v>79</v>
      </c>
      <c r="F116" s="45"/>
      <c r="G116" s="46">
        <f>F116*1.2</f>
        <v>0</v>
      </c>
    </row>
    <row r="117" spans="1:7" ht="75.599999999999994" customHeight="1" thickBot="1" x14ac:dyDescent="0.3">
      <c r="A117" s="1"/>
      <c r="B117" s="61" t="s">
        <v>110</v>
      </c>
      <c r="C117" s="62"/>
      <c r="D117" s="62"/>
      <c r="E117" s="62"/>
      <c r="F117" s="62"/>
      <c r="G117" s="63"/>
    </row>
    <row r="119" spans="1:7" ht="56.45" customHeight="1" x14ac:dyDescent="0.25">
      <c r="B119" s="53" t="s">
        <v>109</v>
      </c>
      <c r="C119" s="53"/>
      <c r="D119" s="53"/>
      <c r="E119" s="53"/>
      <c r="F119" s="53"/>
      <c r="G119" s="53"/>
    </row>
    <row r="120" spans="1:7" ht="47.45" customHeight="1" x14ac:dyDescent="0.25"/>
  </sheetData>
  <mergeCells count="34">
    <mergeCell ref="B12:B16"/>
    <mergeCell ref="C12:C16"/>
    <mergeCell ref="B117:G117"/>
    <mergeCell ref="B2:G2"/>
    <mergeCell ref="B3:G3"/>
    <mergeCell ref="D5:G5"/>
    <mergeCell ref="B7:B11"/>
    <mergeCell ref="C7:C11"/>
    <mergeCell ref="B17:B19"/>
    <mergeCell ref="C17:C19"/>
    <mergeCell ref="B20:B23"/>
    <mergeCell ref="C20:C23"/>
    <mergeCell ref="B25:B28"/>
    <mergeCell ref="C25:C28"/>
    <mergeCell ref="B29:B31"/>
    <mergeCell ref="C29:C31"/>
    <mergeCell ref="B32:B40"/>
    <mergeCell ref="C32:C40"/>
    <mergeCell ref="B41:B58"/>
    <mergeCell ref="C41:C58"/>
    <mergeCell ref="B59:B76"/>
    <mergeCell ref="C59:C76"/>
    <mergeCell ref="F59:G59"/>
    <mergeCell ref="B77:B78"/>
    <mergeCell ref="C77:C78"/>
    <mergeCell ref="B119:G119"/>
    <mergeCell ref="F109:G109"/>
    <mergeCell ref="B112:B116"/>
    <mergeCell ref="C112:C116"/>
    <mergeCell ref="B79:B111"/>
    <mergeCell ref="C79:C111"/>
    <mergeCell ref="F79:G79"/>
    <mergeCell ref="F87:G87"/>
    <mergeCell ref="F100:G10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A99F3BF834694EB18F93A7D414D122" ma:contentTypeVersion="66" ma:contentTypeDescription="Create a new document." ma:contentTypeScope="" ma:versionID="75d7d4a9ee9e7fe98622ec44b5756bc9">
  <xsd:schema xmlns:xsd="http://www.w3.org/2001/XMLSchema" xmlns:xs="http://www.w3.org/2001/XMLSchema" xmlns:p="http://schemas.microsoft.com/office/2006/metadata/properties" xmlns:ns2="777a8be2-4dcc-4b61-8749-b9aebb113d74" xmlns:ns3="b5619f22-b020-4ad8-9aa7-af86e849e822" targetNamespace="http://schemas.microsoft.com/office/2006/metadata/properties" ma:root="true" ma:fieldsID="03f5b1af8a7b498c3c61c6c75c509db7" ns2:_="" ns3:_="">
    <xsd:import namespace="777a8be2-4dcc-4b61-8749-b9aebb113d74"/>
    <xsd:import namespace="b5619f22-b020-4ad8-9aa7-af86e849e8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7a8be2-4dcc-4b61-8749-b9aebb113d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7" nillable="true" ma:displayName="Image Tags_0" ma:hidden="true" ma:internalName="lcf76f155ced4ddcb4097134ff3c332f">
      <xsd:simpleType>
        <xsd:restriction base="dms:Note"/>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619f22-b020-4ad8-9aa7-af86e849e8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6eac5f3-b6a0-462c-8a9b-521dd91530af}" ma:internalName="TaxCatchAll" ma:showField="CatchAllData" ma:web="b5619f22-b020-4ad8-9aa7-af86e849e8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77a8be2-4dcc-4b61-8749-b9aebb113d74" xsi:nil="true"/>
    <TaxCatchAll xmlns="b5619f22-b020-4ad8-9aa7-af86e849e822" xsi:nil="true"/>
  </documentManagement>
</p:properties>
</file>

<file path=customXml/itemProps1.xml><?xml version="1.0" encoding="utf-8"?>
<ds:datastoreItem xmlns:ds="http://schemas.openxmlformats.org/officeDocument/2006/customXml" ds:itemID="{B16A0CE3-765A-4B17-94DB-5B30025AE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7a8be2-4dcc-4b61-8749-b9aebb113d74"/>
    <ds:schemaRef ds:uri="b5619f22-b020-4ad8-9aa7-af86e849e8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8386E4-BFF9-4BF6-913F-293615B148A3}">
  <ds:schemaRefs>
    <ds:schemaRef ds:uri="http://schemas.microsoft.com/sharepoint/v3/contenttype/forms"/>
  </ds:schemaRefs>
</ds:datastoreItem>
</file>

<file path=customXml/itemProps3.xml><?xml version="1.0" encoding="utf-8"?>
<ds:datastoreItem xmlns:ds="http://schemas.openxmlformats.org/officeDocument/2006/customXml" ds:itemID="{5ADFD707-208E-4A31-A4C8-C5A14D24BAC5}">
  <ds:schemaRefs>
    <ds:schemaRef ds:uri="http://schemas.microsoft.com/office/2006/metadata/properties"/>
    <ds:schemaRef ds:uri="http://purl.org/dc/terms/"/>
    <ds:schemaRef ds:uri="777a8be2-4dcc-4b61-8749-b9aebb113d74"/>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b5619f22-b020-4ad8-9aa7-af86e849e82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Бойко Анна Вікторівна</dc:creator>
  <cp:lastModifiedBy>Пархомець Руслан Володимирович</cp:lastModifiedBy>
  <dcterms:created xsi:type="dcterms:W3CDTF">2026-01-02T07:45:33Z</dcterms:created>
  <dcterms:modified xsi:type="dcterms:W3CDTF">2026-05-12T14:16:21Z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0x010100E3A99F3BF834694EB18F93A7D414D122</vt:lpwstr>
  </property>
</Properties>
</file>